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filterPrivacy="1" defaultThemeVersion="166925"/>
  <xr:revisionPtr revIDLastSave="25" documentId="8_{AD921FA9-FEFC-4417-98B5-46A740041174}" xr6:coauthVersionLast="47" xr6:coauthVersionMax="47" xr10:uidLastSave="{F171186A-25F5-48ED-A5BD-D547046B7F25}"/>
  <bookViews>
    <workbookView xWindow="-28920" yWindow="-120" windowWidth="29040" windowHeight="15720" xr2:uid="{00000000-000D-0000-FFFF-FFFF00000000}"/>
  </bookViews>
  <sheets>
    <sheet name="Blwyddyn 1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E46" i="1"/>
  <c r="N44" i="1" l="1"/>
  <c r="N42" i="1"/>
  <c r="N28" i="1"/>
  <c r="N20" i="1"/>
  <c r="N14" i="1"/>
  <c r="N4" i="1"/>
  <c r="H48" i="1"/>
  <c r="C46" i="1"/>
  <c r="N22" i="1"/>
  <c r="N2" i="1"/>
  <c r="N32" i="1"/>
  <c r="N6" i="1"/>
  <c r="K48" i="1"/>
  <c r="M48" i="1"/>
  <c r="N24" i="1"/>
  <c r="N30" i="1"/>
  <c r="N36" i="1"/>
  <c r="G48" i="1"/>
  <c r="N26" i="1"/>
  <c r="D46" i="1"/>
  <c r="N16" i="1"/>
  <c r="N40" i="1"/>
  <c r="J48" i="1"/>
  <c r="I48" i="1"/>
  <c r="N10" i="1"/>
  <c r="L48" i="1"/>
  <c r="N38" i="1"/>
  <c r="N8" i="1"/>
  <c r="N12" i="1"/>
  <c r="N18" i="1"/>
  <c r="N34" i="1"/>
  <c r="C48" i="1" l="1"/>
  <c r="N46" i="1"/>
  <c r="N48" i="1"/>
</calcChain>
</file>

<file path=xl/sharedStrings.xml><?xml version="1.0" encoding="utf-8"?>
<sst xmlns="http://schemas.openxmlformats.org/spreadsheetml/2006/main" count="61" uniqueCount="39">
  <si>
    <t>COD AALL</t>
  </si>
  <si>
    <t>AALL</t>
  </si>
  <si>
    <t>Yn parhau mewn Addysg Llawn Amser (yn yr ysgol)</t>
  </si>
  <si>
    <t>Yn parhau mewn Addysg Llawn Amser (yn y Coleg)</t>
  </si>
  <si>
    <t>Yn parhau mewn Addysg Amser Llawn (mewn Addysg Uwch)</t>
  </si>
  <si>
    <t>Yn cymryd blwyddyn i ffwrdd (yn bwriadu mynd i AU y flwyddyn ganlynol)</t>
  </si>
  <si>
    <t>Yn parhau mewn Addysg Ran-amser (llai nag 16 awr yr wythnos)</t>
  </si>
  <si>
    <t>Hyfforddiant yn Seiliedig ar Waith - statws anghyflogedig</t>
  </si>
  <si>
    <t>Hyfforddiant yn Seiliedig ar Waith - statws cyflogedig</t>
  </si>
  <si>
    <t>Cyflogedig - Arall</t>
  </si>
  <si>
    <t>Gwyddys nad ydynt mewn Addysg, Hyfforddiant na Chyflogaeth</t>
  </si>
  <si>
    <t>Dim ymateb i'r arolwg</t>
  </si>
  <si>
    <t>Wedi gadael yr ardal</t>
  </si>
  <si>
    <t>Cyfanswm yn y garfan</t>
  </si>
  <si>
    <t xml:space="preserve">Cyngor Sir Ynys Môn </t>
  </si>
  <si>
    <t>%</t>
  </si>
  <si>
    <t xml:space="preserve">Cyngor Gwynedd </t>
  </si>
  <si>
    <t xml:space="preserve">Cyngor Bwrdeistref Sirol Conwy </t>
  </si>
  <si>
    <t xml:space="preserve">Cyngor Sir Ddinbych </t>
  </si>
  <si>
    <t xml:space="preserve">Cyngor Sir Y Fflint </t>
  </si>
  <si>
    <t xml:space="preserve">Cyngor Bwrdeistref Sirol Wrecsam </t>
  </si>
  <si>
    <t xml:space="preserve">Cyngor Sir Powys </t>
  </si>
  <si>
    <t xml:space="preserve">Cyngor Sir Ceredigion </t>
  </si>
  <si>
    <t xml:space="preserve">Cyngor Sir Penfro </t>
  </si>
  <si>
    <t xml:space="preserve">Cyngor Sir Caerfyrddin </t>
  </si>
  <si>
    <t xml:space="preserve">Dinas a Sir Abertawe </t>
  </si>
  <si>
    <t xml:space="preserve">Cyngor Sir Castell-nedd Port Talbot </t>
  </si>
  <si>
    <r>
      <rPr>
        <b/>
        <sz val="11"/>
        <color indexed="8"/>
        <rFont val="Calibri"/>
        <family val="2"/>
      </rPr>
      <t xml:space="preserve">Cyngor </t>
    </r>
    <r>
      <rPr>
        <b/>
        <sz val="11"/>
        <color indexed="8"/>
        <rFont val="Calibri"/>
        <family val="2"/>
      </rPr>
      <t>Bwrdestref</t>
    </r>
    <r>
      <rPr>
        <b/>
        <sz val="11"/>
        <color indexed="8"/>
        <rFont val="Calibri"/>
        <family val="2"/>
      </rPr>
      <t xml:space="preserve"> Sirol Pen-y-bont ar Ogwr </t>
    </r>
  </si>
  <si>
    <t xml:space="preserve">Cyngor Sir Bro Morgannwg </t>
  </si>
  <si>
    <r>
      <rPr>
        <b/>
        <sz val="11"/>
        <color indexed="8"/>
        <rFont val="Calibri"/>
        <family val="2"/>
      </rPr>
      <t>Cyngor Bwrdeistref Sirol Rhondda Cynon Taf</t>
    </r>
    <r>
      <rPr>
        <sz val="11"/>
        <color indexed="8"/>
        <rFont val="Calibri"/>
        <family val="2"/>
      </rPr>
      <t xml:space="preserve"> </t>
    </r>
  </si>
  <si>
    <t xml:space="preserve">Cyngor Bwrdeistref Sirol Merthyr Tudful </t>
  </si>
  <si>
    <t xml:space="preserve">Cyngor Bwrdeistref Sirol Caerffili </t>
  </si>
  <si>
    <t xml:space="preserve">Cyngor Bwrdeistref Sirol Blaenau Gwent </t>
  </si>
  <si>
    <t xml:space="preserve">Cyngor Bwrdeistref Sirol Torfaen </t>
  </si>
  <si>
    <t xml:space="preserve">Cyngor Sir Fynwy </t>
  </si>
  <si>
    <t xml:space="preserve">Cyngor Dinas Casnewydd </t>
  </si>
  <si>
    <t xml:space="preserve">Cyngor Sir Caerdydd </t>
  </si>
  <si>
    <t>Is-gyfanswm</t>
  </si>
  <si>
    <t>Cyfanswm Cymru gyfan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</si>
</sst>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"/>
  </numFmts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165" fontId="0" fillId="0" borderId="1" xfId="0" applyNumberFormat="1" applyBorder="1"/>
    <xf numFmtId="165" fontId="2" fillId="0" borderId="0" xfId="0" applyNumberFormat="1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6" xfId="0" applyFont="1" applyBorder="1"/>
    <xf numFmtId="0" fontId="0" fillId="0" borderId="5" xfId="0" applyBorder="1"/>
    <xf numFmtId="0" fontId="0" fillId="0" borderId="7" xfId="0" applyBorder="1"/>
    <xf numFmtId="0" fontId="7" fillId="0" borderId="8" xfId="0" applyFont="1" applyBorder="1" applyAlignment="1">
      <alignment wrapText="1"/>
    </xf>
    <xf numFmtId="0" fontId="7" fillId="0" borderId="0" xfId="0" applyFont="1"/>
  </cellXfs>
  <cellStyles count="1">
    <cellStyle name="Normal" xfId="0" builtinId="0"/>
  </cellStyles>
  <dxfs count="4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F2F2FA-8E37-4312-A367-163D0DD7B3A8}" name="Blwyddyn_11_Hynt_Disgyblion_yn_ol_AAL_2024" displayName="Blwyddyn_11_Hynt_Disgyblion_yn_ol_AAL_2024" ref="A1:N48" totalsRowShown="0" headerRowDxfId="3" headerRowBorderDxfId="1" tableBorderDxfId="2">
  <autoFilter ref="A1:N48" xr:uid="{6AF2F2FA-8E37-4312-A367-163D0DD7B3A8}"/>
  <tableColumns count="14">
    <tableColumn id="1" xr3:uid="{DF321BDE-D2E9-4B16-90FA-DADCE635D64F}" name="COD AALL"/>
    <tableColumn id="2" xr3:uid="{B541AC67-5773-4EAB-82F3-FB3D401F98B2}" name="AALL"/>
    <tableColumn id="3" xr3:uid="{C84915DA-013C-49FF-82DA-F4B7F3E71AC2}" name="Yn parhau mewn Addysg Llawn Amser (yn yr ysgol)"/>
    <tableColumn id="4" xr3:uid="{C46EA390-B885-4DCC-8C45-773D8E3B8087}" name="Yn parhau mewn Addysg Llawn Amser (yn y Coleg)"/>
    <tableColumn id="5" xr3:uid="{69C7F53F-009F-4CA3-855E-51C6BFB50EB8}" name="Yn parhau mewn Addysg Amser Llawn (mewn Addysg Uwch)"/>
    <tableColumn id="6" xr3:uid="{192E9247-01DB-423A-B1B3-C76C9BFE00B0}" name="Yn cymryd blwyddyn i ffwrdd (yn bwriadu mynd i AU y flwyddyn ganlynol)"/>
    <tableColumn id="7" xr3:uid="{81BAEE75-89EF-4EE9-9F56-9FA60420186A}" name="Yn parhau mewn Addysg Ran-amser (llai nag 16 awr yr wythnos)"/>
    <tableColumn id="8" xr3:uid="{057FE754-87B4-4039-9D15-959B6A43ED38}" name="Hyfforddiant yn Seiliedig ar Waith - statws anghyflogedig"/>
    <tableColumn id="9" xr3:uid="{136FDDE7-30C6-4341-AC6C-8112B2A61B51}" name="Hyfforddiant yn Seiliedig ar Waith - statws cyflogedig"/>
    <tableColumn id="10" xr3:uid="{52A4A936-C1CC-4240-A717-B8409547E921}" name="Cyflogedig - Arall"/>
    <tableColumn id="11" xr3:uid="{AB340DE3-2E5E-49E9-B02D-677201CC65B4}" name="Gwyddys nad ydynt mewn Addysg, Hyfforddiant na Chyflogaeth"/>
    <tableColumn id="12" xr3:uid="{A8A8A613-2F41-400A-94C9-B65A79796069}" name="Dim ymateb i'r arolwg"/>
    <tableColumn id="13" xr3:uid="{C22C84A2-DE08-4D31-B240-E17B7BD43069}" name="Wedi gadael yr ardal"/>
    <tableColumn id="14" xr3:uid="{18F35053-32B8-4201-B7EC-1085231B9702}" name="Cyfanswm yn y garfa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workbookViewId="0">
      <pane xSplit="2" ySplit="1" topLeftCell="C2" activePane="bottomRight" state="frozen"/>
      <selection pane="bottomRight" activeCell="E1" sqref="E1"/>
      <selection pane="bottomLeft" activeCell="A2" sqref="A2"/>
      <selection pane="topRight" activeCell="C1" sqref="C1"/>
    </sheetView>
  </sheetViews>
  <sheetFormatPr defaultRowHeight="15"/>
  <cols>
    <col min="1" max="1" width="11.7109375" customWidth="1"/>
    <col min="2" max="2" width="28.28515625" customWidth="1"/>
    <col min="3" max="14" width="15.7109375" customWidth="1"/>
    <col min="15" max="16" width="9.140625" customWidth="1"/>
  </cols>
  <sheetData>
    <row r="1" spans="1:16" s="18" customFormat="1" ht="71.25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</row>
    <row r="2" spans="1:16">
      <c r="A2" s="2">
        <v>660</v>
      </c>
      <c r="B2" s="7" t="s">
        <v>14</v>
      </c>
      <c r="C2" s="4">
        <v>276</v>
      </c>
      <c r="D2" s="4">
        <v>272</v>
      </c>
      <c r="E2" s="4">
        <v>0</v>
      </c>
      <c r="F2" s="4">
        <v>0</v>
      </c>
      <c r="G2" s="4">
        <v>3</v>
      </c>
      <c r="H2" s="4">
        <v>10</v>
      </c>
      <c r="I2" s="4">
        <v>13</v>
      </c>
      <c r="J2" s="4">
        <v>25</v>
      </c>
      <c r="K2" s="4">
        <v>12</v>
      </c>
      <c r="L2" s="4">
        <v>10</v>
      </c>
      <c r="M2" s="4">
        <v>3</v>
      </c>
      <c r="N2" s="4">
        <f>SUM(C2:M2)</f>
        <v>624</v>
      </c>
      <c r="O2" s="1"/>
      <c r="P2" s="1"/>
    </row>
    <row r="3" spans="1:16">
      <c r="A3" s="2" t="s">
        <v>15</v>
      </c>
      <c r="B3" s="3"/>
      <c r="C3" s="5">
        <v>44.230769230769226</v>
      </c>
      <c r="D3" s="5">
        <v>43.589743589743591</v>
      </c>
      <c r="E3" s="5">
        <v>0</v>
      </c>
      <c r="F3" s="5">
        <v>0</v>
      </c>
      <c r="G3" s="5">
        <v>0.48076923076923078</v>
      </c>
      <c r="H3" s="5">
        <v>1.6025641025641024</v>
      </c>
      <c r="I3" s="5">
        <v>2.083333333333333</v>
      </c>
      <c r="J3" s="5">
        <v>4.0064102564102564</v>
      </c>
      <c r="K3" s="5">
        <v>1.9230769230769231</v>
      </c>
      <c r="L3" s="5">
        <v>1.6025641025641024</v>
      </c>
      <c r="M3" s="5">
        <v>0.48076923076923078</v>
      </c>
      <c r="N3" s="4"/>
      <c r="O3" s="6"/>
      <c r="P3" s="6"/>
    </row>
    <row r="4" spans="1:16">
      <c r="A4" s="2">
        <v>661</v>
      </c>
      <c r="B4" s="7" t="s">
        <v>16</v>
      </c>
      <c r="C4" s="4">
        <v>405</v>
      </c>
      <c r="D4" s="4">
        <v>719</v>
      </c>
      <c r="E4" s="4">
        <v>0</v>
      </c>
      <c r="F4" s="4">
        <v>0</v>
      </c>
      <c r="G4" s="4">
        <v>1</v>
      </c>
      <c r="H4" s="4">
        <v>10</v>
      </c>
      <c r="I4" s="4">
        <v>16</v>
      </c>
      <c r="J4" s="4">
        <v>65</v>
      </c>
      <c r="K4" s="4">
        <v>25</v>
      </c>
      <c r="L4" s="4">
        <v>4</v>
      </c>
      <c r="M4" s="4">
        <v>13</v>
      </c>
      <c r="N4" s="4">
        <f>SUM(C4:M4)</f>
        <v>1258</v>
      </c>
      <c r="O4" s="1"/>
      <c r="P4" s="1"/>
    </row>
    <row r="5" spans="1:16">
      <c r="A5" s="2" t="s">
        <v>15</v>
      </c>
      <c r="B5" s="3"/>
      <c r="C5" s="5">
        <v>32.193958664546898</v>
      </c>
      <c r="D5" s="5">
        <v>57.154213036565984</v>
      </c>
      <c r="E5" s="5">
        <v>0</v>
      </c>
      <c r="F5" s="5">
        <v>0</v>
      </c>
      <c r="G5" s="5">
        <v>7.9491255961844198E-2</v>
      </c>
      <c r="H5" s="5">
        <v>0.79491255961844187</v>
      </c>
      <c r="I5" s="5">
        <v>1.2718600953895072</v>
      </c>
      <c r="J5" s="5">
        <v>5.1669316375198724</v>
      </c>
      <c r="K5" s="5">
        <v>1.9872813990461049</v>
      </c>
      <c r="L5" s="5">
        <v>0.31796502384737679</v>
      </c>
      <c r="M5" s="5">
        <v>1.0333863275039745</v>
      </c>
      <c r="N5" s="4"/>
      <c r="O5" s="6"/>
      <c r="P5" s="6"/>
    </row>
    <row r="6" spans="1:16" ht="30">
      <c r="A6" s="2">
        <v>662</v>
      </c>
      <c r="B6" s="7" t="s">
        <v>17</v>
      </c>
      <c r="C6" s="4">
        <v>515</v>
      </c>
      <c r="D6" s="4">
        <v>448</v>
      </c>
      <c r="E6" s="4">
        <v>0</v>
      </c>
      <c r="F6" s="4">
        <v>0</v>
      </c>
      <c r="G6" s="4">
        <v>7</v>
      </c>
      <c r="H6" s="4">
        <v>22</v>
      </c>
      <c r="I6" s="4">
        <v>8</v>
      </c>
      <c r="J6" s="4">
        <v>25</v>
      </c>
      <c r="K6" s="4">
        <v>31</v>
      </c>
      <c r="L6" s="4">
        <v>20</v>
      </c>
      <c r="M6" s="4">
        <v>8</v>
      </c>
      <c r="N6" s="4">
        <f>SUM(C6:M6)</f>
        <v>1084</v>
      </c>
      <c r="O6" s="1"/>
      <c r="P6" s="1"/>
    </row>
    <row r="7" spans="1:16">
      <c r="A7" s="2" t="s">
        <v>15</v>
      </c>
      <c r="B7" s="3"/>
      <c r="C7" s="5">
        <v>47.509225092250922</v>
      </c>
      <c r="D7" s="5">
        <v>41.328413284132843</v>
      </c>
      <c r="E7" s="5">
        <v>0</v>
      </c>
      <c r="F7" s="5">
        <v>0</v>
      </c>
      <c r="G7" s="5">
        <v>0.64575645756457567</v>
      </c>
      <c r="H7" s="5">
        <v>2.0295202952029521</v>
      </c>
      <c r="I7" s="5">
        <v>0.73800738007380073</v>
      </c>
      <c r="J7" s="5">
        <v>2.3062730627306274</v>
      </c>
      <c r="K7" s="5">
        <v>2.859778597785978</v>
      </c>
      <c r="L7" s="5">
        <v>1.8450184501845017</v>
      </c>
      <c r="M7" s="5">
        <v>0.73800738007380073</v>
      </c>
      <c r="N7" s="4"/>
      <c r="O7" s="6"/>
      <c r="P7" s="6"/>
    </row>
    <row r="8" spans="1:16">
      <c r="A8" s="2">
        <v>663</v>
      </c>
      <c r="B8" s="7" t="s">
        <v>18</v>
      </c>
      <c r="C8" s="4">
        <v>455</v>
      </c>
      <c r="D8" s="4">
        <v>685</v>
      </c>
      <c r="E8" s="4">
        <v>0</v>
      </c>
      <c r="F8" s="4">
        <v>0</v>
      </c>
      <c r="G8" s="4">
        <v>6</v>
      </c>
      <c r="H8" s="4">
        <v>14</v>
      </c>
      <c r="I8" s="4">
        <v>15</v>
      </c>
      <c r="J8" s="4">
        <v>47</v>
      </c>
      <c r="K8" s="4">
        <v>27</v>
      </c>
      <c r="L8" s="4">
        <v>20</v>
      </c>
      <c r="M8" s="4">
        <v>7</v>
      </c>
      <c r="N8" s="4">
        <f>SUM(C8:M8)</f>
        <v>1276</v>
      </c>
      <c r="O8" s="1"/>
      <c r="P8" s="1"/>
    </row>
    <row r="9" spans="1:16">
      <c r="A9" s="2" t="s">
        <v>15</v>
      </c>
      <c r="B9" s="3"/>
      <c r="C9" s="5">
        <v>35.658307210031346</v>
      </c>
      <c r="D9" s="5">
        <v>53.683385579937301</v>
      </c>
      <c r="E9" s="5">
        <v>0</v>
      </c>
      <c r="F9" s="5">
        <v>0</v>
      </c>
      <c r="G9" s="5">
        <v>0.47021943573667713</v>
      </c>
      <c r="H9" s="5">
        <v>1.0971786833855799</v>
      </c>
      <c r="I9" s="5">
        <v>1.1755485893416928</v>
      </c>
      <c r="J9" s="5">
        <v>3.6833855799373039</v>
      </c>
      <c r="K9" s="5">
        <v>2.1159874608150471</v>
      </c>
      <c r="L9" s="5">
        <v>1.5673981191222568</v>
      </c>
      <c r="M9" s="5">
        <v>0.54858934169278994</v>
      </c>
      <c r="N9" s="4"/>
      <c r="O9" s="6"/>
      <c r="P9" s="6"/>
    </row>
    <row r="10" spans="1:16">
      <c r="A10" s="2">
        <v>664</v>
      </c>
      <c r="B10" s="7" t="s">
        <v>19</v>
      </c>
      <c r="C10" s="4">
        <v>474</v>
      </c>
      <c r="D10" s="4">
        <v>1083</v>
      </c>
      <c r="E10" s="4">
        <v>0</v>
      </c>
      <c r="F10" s="4">
        <v>0</v>
      </c>
      <c r="G10" s="4">
        <v>5</v>
      </c>
      <c r="H10" s="4">
        <v>11</v>
      </c>
      <c r="I10" s="4">
        <v>36</v>
      </c>
      <c r="J10" s="4">
        <v>32</v>
      </c>
      <c r="K10" s="4">
        <v>21</v>
      </c>
      <c r="L10" s="4">
        <v>27</v>
      </c>
      <c r="M10" s="4">
        <v>11</v>
      </c>
      <c r="N10" s="4">
        <f>SUM(C10:M10)</f>
        <v>1700</v>
      </c>
      <c r="O10" s="1"/>
      <c r="P10" s="1"/>
    </row>
    <row r="11" spans="1:16">
      <c r="A11" s="2" t="s">
        <v>15</v>
      </c>
      <c r="B11" s="3"/>
      <c r="C11" s="5">
        <v>27.882352941176471</v>
      </c>
      <c r="D11" s="5">
        <v>63.705882352941181</v>
      </c>
      <c r="E11" s="5">
        <v>0</v>
      </c>
      <c r="F11" s="5">
        <v>0</v>
      </c>
      <c r="G11" s="5">
        <v>0.29411764705882354</v>
      </c>
      <c r="H11" s="5">
        <v>0.6470588235294118</v>
      </c>
      <c r="I11" s="5">
        <v>2.1176470588235294</v>
      </c>
      <c r="J11" s="5">
        <v>1.8823529411764703</v>
      </c>
      <c r="K11" s="5">
        <v>1.2352941176470587</v>
      </c>
      <c r="L11" s="5">
        <v>1.588235294117647</v>
      </c>
      <c r="M11" s="5">
        <v>0.6470588235294118</v>
      </c>
      <c r="N11" s="4"/>
      <c r="O11" s="6"/>
      <c r="P11" s="6"/>
    </row>
    <row r="12" spans="1:16" ht="30">
      <c r="A12" s="2">
        <v>665</v>
      </c>
      <c r="B12" s="7" t="s">
        <v>20</v>
      </c>
      <c r="C12" s="4">
        <v>171</v>
      </c>
      <c r="D12" s="4">
        <v>1015</v>
      </c>
      <c r="E12" s="4">
        <v>0</v>
      </c>
      <c r="F12" s="4">
        <v>0</v>
      </c>
      <c r="G12" s="4">
        <v>3</v>
      </c>
      <c r="H12" s="4">
        <v>24</v>
      </c>
      <c r="I12" s="4">
        <v>37</v>
      </c>
      <c r="J12" s="4">
        <v>41</v>
      </c>
      <c r="K12" s="4">
        <v>26</v>
      </c>
      <c r="L12" s="4">
        <v>8</v>
      </c>
      <c r="M12" s="4">
        <v>9</v>
      </c>
      <c r="N12" s="4">
        <f>SUM(C12:M12)</f>
        <v>1334</v>
      </c>
      <c r="O12" s="1"/>
      <c r="P12" s="1"/>
    </row>
    <row r="13" spans="1:16">
      <c r="A13" s="2" t="s">
        <v>15</v>
      </c>
      <c r="B13" s="3"/>
      <c r="C13" s="5">
        <v>12.818590704647676</v>
      </c>
      <c r="D13" s="5">
        <v>76.08695652173914</v>
      </c>
      <c r="E13" s="5">
        <v>0</v>
      </c>
      <c r="F13" s="5">
        <v>0</v>
      </c>
      <c r="G13" s="5">
        <v>0.22488755622188905</v>
      </c>
      <c r="H13" s="5">
        <v>1.7991004497751124</v>
      </c>
      <c r="I13" s="5">
        <v>2.7736131934032984</v>
      </c>
      <c r="J13" s="5">
        <v>3.073463268365817</v>
      </c>
      <c r="K13" s="5">
        <v>1.9490254872563717</v>
      </c>
      <c r="L13" s="5">
        <v>0.59970014992503751</v>
      </c>
      <c r="M13" s="5">
        <v>0.67466266866566715</v>
      </c>
      <c r="N13" s="4"/>
      <c r="O13" s="6"/>
      <c r="P13" s="6"/>
    </row>
    <row r="14" spans="1:16">
      <c r="A14" s="2">
        <v>666</v>
      </c>
      <c r="B14" s="7" t="s">
        <v>21</v>
      </c>
      <c r="C14" s="4">
        <v>500</v>
      </c>
      <c r="D14" s="4">
        <v>696</v>
      </c>
      <c r="E14" s="4">
        <v>0</v>
      </c>
      <c r="F14" s="4">
        <v>0</v>
      </c>
      <c r="G14" s="4">
        <v>18</v>
      </c>
      <c r="H14" s="4">
        <v>21</v>
      </c>
      <c r="I14" s="4">
        <v>33</v>
      </c>
      <c r="J14" s="4">
        <v>49</v>
      </c>
      <c r="K14" s="4">
        <v>30</v>
      </c>
      <c r="L14" s="4">
        <v>10</v>
      </c>
      <c r="M14" s="4">
        <v>8</v>
      </c>
      <c r="N14" s="4">
        <f>SUM(C14:M14)</f>
        <v>1365</v>
      </c>
      <c r="O14" s="1"/>
      <c r="P14" s="1"/>
    </row>
    <row r="15" spans="1:16">
      <c r="A15" s="2" t="s">
        <v>15</v>
      </c>
      <c r="B15" s="3"/>
      <c r="C15" s="5">
        <v>36.630036630036628</v>
      </c>
      <c r="D15" s="5">
        <v>50.989010989010985</v>
      </c>
      <c r="E15" s="5">
        <v>0</v>
      </c>
      <c r="F15" s="5">
        <v>0</v>
      </c>
      <c r="G15" s="5">
        <v>1.3186813186813187</v>
      </c>
      <c r="H15" s="5">
        <v>1.5384615384615385</v>
      </c>
      <c r="I15" s="5">
        <v>2.4175824175824179</v>
      </c>
      <c r="J15" s="5">
        <v>3.5897435897435894</v>
      </c>
      <c r="K15" s="5">
        <v>2.197802197802198</v>
      </c>
      <c r="L15" s="5">
        <v>0.73260073260073255</v>
      </c>
      <c r="M15" s="5">
        <v>0.58608058608058611</v>
      </c>
      <c r="N15" s="4"/>
      <c r="O15" s="6"/>
      <c r="P15" s="6"/>
    </row>
    <row r="16" spans="1:16">
      <c r="A16" s="2">
        <v>667</v>
      </c>
      <c r="B16" s="7" t="s">
        <v>22</v>
      </c>
      <c r="C16" s="4">
        <v>362</v>
      </c>
      <c r="D16" s="4">
        <v>237</v>
      </c>
      <c r="E16" s="4">
        <v>0</v>
      </c>
      <c r="F16" s="4">
        <v>0</v>
      </c>
      <c r="G16" s="4">
        <v>5</v>
      </c>
      <c r="H16" s="4">
        <v>17</v>
      </c>
      <c r="I16" s="4">
        <v>16</v>
      </c>
      <c r="J16" s="4">
        <v>32</v>
      </c>
      <c r="K16" s="4">
        <v>9</v>
      </c>
      <c r="L16" s="4">
        <v>13</v>
      </c>
      <c r="M16" s="4">
        <v>6</v>
      </c>
      <c r="N16" s="4">
        <f>SUM(C16:M16)</f>
        <v>697</v>
      </c>
      <c r="O16" s="1"/>
      <c r="P16" s="1"/>
    </row>
    <row r="17" spans="1:16">
      <c r="A17" s="2" t="s">
        <v>15</v>
      </c>
      <c r="B17" s="3"/>
      <c r="C17" s="5">
        <v>51.93687230989957</v>
      </c>
      <c r="D17" s="5">
        <v>34.002869440459108</v>
      </c>
      <c r="E17" s="5">
        <v>0</v>
      </c>
      <c r="F17" s="5">
        <v>0</v>
      </c>
      <c r="G17" s="5">
        <v>0.71736011477761841</v>
      </c>
      <c r="H17" s="5">
        <v>2.4390243902439024</v>
      </c>
      <c r="I17" s="5">
        <v>2.2955523672883791</v>
      </c>
      <c r="J17" s="5">
        <v>4.5911047345767582</v>
      </c>
      <c r="K17" s="5">
        <v>1.2912482065997131</v>
      </c>
      <c r="L17" s="5">
        <v>1.8651362984218076</v>
      </c>
      <c r="M17" s="5">
        <v>0.86083213773314204</v>
      </c>
      <c r="N17" s="10"/>
      <c r="O17" s="6"/>
      <c r="P17" s="6"/>
    </row>
    <row r="18" spans="1:16">
      <c r="A18" s="2">
        <v>668</v>
      </c>
      <c r="B18" s="7" t="s">
        <v>23</v>
      </c>
      <c r="C18" s="4">
        <v>361</v>
      </c>
      <c r="D18" s="4">
        <v>633</v>
      </c>
      <c r="E18" s="4">
        <v>0</v>
      </c>
      <c r="F18" s="4">
        <v>0</v>
      </c>
      <c r="G18" s="4">
        <v>1</v>
      </c>
      <c r="H18" s="4">
        <v>88</v>
      </c>
      <c r="I18" s="4">
        <v>25</v>
      </c>
      <c r="J18" s="4">
        <v>39</v>
      </c>
      <c r="K18" s="4">
        <v>46</v>
      </c>
      <c r="L18" s="4">
        <v>9</v>
      </c>
      <c r="M18" s="4">
        <v>9</v>
      </c>
      <c r="N18" s="4">
        <f>SUM(C18:M18)</f>
        <v>1211</v>
      </c>
      <c r="O18" s="1"/>
      <c r="P18" s="1"/>
    </row>
    <row r="19" spans="1:16">
      <c r="A19" s="2" t="s">
        <v>15</v>
      </c>
      <c r="B19" s="3"/>
      <c r="C19" s="5">
        <v>29.810074318744839</v>
      </c>
      <c r="D19" s="5">
        <v>52.270850536746494</v>
      </c>
      <c r="E19" s="5">
        <v>0</v>
      </c>
      <c r="F19" s="5">
        <v>0</v>
      </c>
      <c r="G19" s="5">
        <v>8.2576383154417829E-2</v>
      </c>
      <c r="H19" s="5">
        <v>7.2667217175887702</v>
      </c>
      <c r="I19" s="5">
        <v>2.0644095788604462</v>
      </c>
      <c r="J19" s="5">
        <v>3.2204789430222958</v>
      </c>
      <c r="K19" s="5">
        <v>3.7985136251032205</v>
      </c>
      <c r="L19" s="5">
        <v>0.74318744838976047</v>
      </c>
      <c r="M19" s="5">
        <v>0.74318744838976047</v>
      </c>
      <c r="N19" s="4"/>
      <c r="O19" s="6"/>
      <c r="P19" s="6"/>
    </row>
    <row r="20" spans="1:16">
      <c r="A20" s="2">
        <v>669</v>
      </c>
      <c r="B20" s="7" t="s">
        <v>24</v>
      </c>
      <c r="C20" s="4">
        <v>691</v>
      </c>
      <c r="D20" s="4">
        <v>1128</v>
      </c>
      <c r="E20" s="4">
        <v>2</v>
      </c>
      <c r="F20" s="4">
        <v>0</v>
      </c>
      <c r="G20" s="4">
        <v>12</v>
      </c>
      <c r="H20" s="4">
        <v>68</v>
      </c>
      <c r="I20" s="4">
        <v>36</v>
      </c>
      <c r="J20" s="4">
        <v>62</v>
      </c>
      <c r="K20" s="4">
        <v>51</v>
      </c>
      <c r="L20" s="4">
        <v>20</v>
      </c>
      <c r="M20" s="4">
        <v>13</v>
      </c>
      <c r="N20" s="4">
        <f>SUM(C20:M20)</f>
        <v>2083</v>
      </c>
      <c r="O20" s="1"/>
      <c r="P20" s="1"/>
    </row>
    <row r="21" spans="1:16">
      <c r="A21" s="2" t="s">
        <v>15</v>
      </c>
      <c r="B21" s="3"/>
      <c r="C21" s="5">
        <v>33.173307729236676</v>
      </c>
      <c r="D21" s="5">
        <v>54.152664426308206</v>
      </c>
      <c r="E21" s="5">
        <v>9.6015362457993275E-2</v>
      </c>
      <c r="F21" s="5">
        <v>0</v>
      </c>
      <c r="G21" s="5">
        <v>0.57609217474795971</v>
      </c>
      <c r="H21" s="5">
        <v>3.2645223235717715</v>
      </c>
      <c r="I21" s="5">
        <v>1.7282765242438789</v>
      </c>
      <c r="J21" s="5">
        <v>2.9764762361977914</v>
      </c>
      <c r="K21" s="5">
        <v>2.4483917426788286</v>
      </c>
      <c r="L21" s="5">
        <v>0.96015362457993281</v>
      </c>
      <c r="M21" s="5">
        <v>0.62409985597695639</v>
      </c>
      <c r="N21" s="4"/>
      <c r="O21" s="6"/>
      <c r="P21" s="6"/>
    </row>
    <row r="22" spans="1:16">
      <c r="A22" s="2">
        <v>670</v>
      </c>
      <c r="B22" s="7" t="s">
        <v>25</v>
      </c>
      <c r="C22" s="4">
        <v>769</v>
      </c>
      <c r="D22" s="4">
        <v>1624</v>
      </c>
      <c r="E22" s="4">
        <v>0</v>
      </c>
      <c r="F22" s="4">
        <v>0</v>
      </c>
      <c r="G22" s="4">
        <v>10</v>
      </c>
      <c r="H22" s="4">
        <v>91</v>
      </c>
      <c r="I22" s="4">
        <v>79</v>
      </c>
      <c r="J22" s="4">
        <v>80</v>
      </c>
      <c r="K22" s="4">
        <v>89</v>
      </c>
      <c r="L22" s="4">
        <v>0</v>
      </c>
      <c r="M22" s="4">
        <v>9</v>
      </c>
      <c r="N22" s="4">
        <f>SUM(C22:M22)</f>
        <v>2751</v>
      </c>
      <c r="O22" s="1"/>
      <c r="P22" s="1"/>
    </row>
    <row r="23" spans="1:16">
      <c r="A23" s="2" t="s">
        <v>15</v>
      </c>
      <c r="B23" s="3"/>
      <c r="C23" s="5">
        <v>27.953471464921847</v>
      </c>
      <c r="D23" s="5">
        <v>59.033078880407118</v>
      </c>
      <c r="E23" s="5">
        <v>0</v>
      </c>
      <c r="F23" s="5">
        <v>0</v>
      </c>
      <c r="G23" s="5">
        <v>0.36350418029807341</v>
      </c>
      <c r="H23" s="5">
        <v>3.3078880407124678</v>
      </c>
      <c r="I23" s="5">
        <v>2.8716830243547804</v>
      </c>
      <c r="J23" s="5">
        <v>2.9080334423845873</v>
      </c>
      <c r="K23" s="5">
        <v>3.2351872046528536</v>
      </c>
      <c r="L23" s="5">
        <v>0</v>
      </c>
      <c r="M23" s="5">
        <v>0.32715376226826609</v>
      </c>
      <c r="N23" s="4"/>
      <c r="O23" s="6"/>
      <c r="P23" s="6"/>
    </row>
    <row r="24" spans="1:16" ht="30">
      <c r="A24" s="2">
        <v>671</v>
      </c>
      <c r="B24" s="7" t="s">
        <v>26</v>
      </c>
      <c r="C24" s="4">
        <v>240</v>
      </c>
      <c r="D24" s="4">
        <v>1118</v>
      </c>
      <c r="E24" s="4">
        <v>0</v>
      </c>
      <c r="F24" s="4">
        <v>0</v>
      </c>
      <c r="G24" s="4">
        <v>17</v>
      </c>
      <c r="H24" s="4">
        <v>142</v>
      </c>
      <c r="I24" s="4">
        <v>25</v>
      </c>
      <c r="J24" s="4">
        <v>36</v>
      </c>
      <c r="K24" s="4">
        <v>18</v>
      </c>
      <c r="L24" s="4">
        <v>0</v>
      </c>
      <c r="M24" s="4">
        <v>8</v>
      </c>
      <c r="N24" s="4">
        <f>SUM(C24:M24)</f>
        <v>1604</v>
      </c>
      <c r="O24" s="1"/>
      <c r="P24" s="1"/>
    </row>
    <row r="25" spans="1:16">
      <c r="A25" s="2" t="s">
        <v>15</v>
      </c>
      <c r="B25" s="3"/>
      <c r="C25" s="5">
        <v>14.962593516209477</v>
      </c>
      <c r="D25" s="5">
        <v>69.700748129675816</v>
      </c>
      <c r="E25" s="5">
        <v>0</v>
      </c>
      <c r="F25" s="5">
        <v>0</v>
      </c>
      <c r="G25" s="5">
        <v>1.059850374064838</v>
      </c>
      <c r="H25" s="5">
        <v>8.8528678304239392</v>
      </c>
      <c r="I25" s="5">
        <v>1.5586034912718205</v>
      </c>
      <c r="J25" s="5">
        <v>2.2443890274314215</v>
      </c>
      <c r="K25" s="5">
        <v>1.1221945137157108</v>
      </c>
      <c r="L25" s="5">
        <v>0</v>
      </c>
      <c r="M25" s="5">
        <v>0.49875311720698251</v>
      </c>
      <c r="N25" s="4"/>
      <c r="O25" s="6"/>
      <c r="P25" s="6"/>
    </row>
    <row r="26" spans="1:16" ht="30">
      <c r="A26" s="2">
        <v>672</v>
      </c>
      <c r="B26" s="8" t="s">
        <v>27</v>
      </c>
      <c r="C26" s="4">
        <v>801</v>
      </c>
      <c r="D26" s="4">
        <v>624</v>
      </c>
      <c r="E26" s="4">
        <v>0</v>
      </c>
      <c r="F26" s="4">
        <v>0</v>
      </c>
      <c r="G26" s="4">
        <v>9</v>
      </c>
      <c r="H26" s="4">
        <v>38</v>
      </c>
      <c r="I26" s="4">
        <v>21</v>
      </c>
      <c r="J26" s="4">
        <v>52</v>
      </c>
      <c r="K26" s="4">
        <v>31</v>
      </c>
      <c r="L26" s="4">
        <v>21</v>
      </c>
      <c r="M26" s="4">
        <v>6</v>
      </c>
      <c r="N26" s="4">
        <f>SUM(C26:M26)</f>
        <v>1603</v>
      </c>
      <c r="O26" s="1"/>
      <c r="P26" s="1"/>
    </row>
    <row r="27" spans="1:16">
      <c r="A27" s="2" t="s">
        <v>15</v>
      </c>
      <c r="B27" s="3"/>
      <c r="C27" s="5">
        <v>49.968808484092328</v>
      </c>
      <c r="D27" s="5">
        <v>38.927011852776047</v>
      </c>
      <c r="E27" s="5">
        <v>0</v>
      </c>
      <c r="F27" s="5">
        <v>0</v>
      </c>
      <c r="G27" s="5">
        <v>0.56144728633811603</v>
      </c>
      <c r="H27" s="5">
        <v>2.3705552089831565</v>
      </c>
      <c r="I27" s="5">
        <v>1.3100436681222707</v>
      </c>
      <c r="J27" s="5">
        <v>3.2439176543980035</v>
      </c>
      <c r="K27" s="5">
        <v>1.9338739862757333</v>
      </c>
      <c r="L27" s="5">
        <v>1.3100436681222707</v>
      </c>
      <c r="M27" s="5">
        <v>0.37429819089207733</v>
      </c>
      <c r="N27" s="4"/>
      <c r="O27" s="6"/>
      <c r="P27" s="6"/>
    </row>
    <row r="28" spans="1:16">
      <c r="A28" s="2">
        <v>673</v>
      </c>
      <c r="B28" s="7" t="s">
        <v>28</v>
      </c>
      <c r="C28" s="4">
        <v>885</v>
      </c>
      <c r="D28" s="4">
        <v>638</v>
      </c>
      <c r="E28" s="4">
        <v>0</v>
      </c>
      <c r="F28" s="4">
        <v>0</v>
      </c>
      <c r="G28" s="4">
        <v>6</v>
      </c>
      <c r="H28" s="4">
        <v>47</v>
      </c>
      <c r="I28" s="4">
        <v>25</v>
      </c>
      <c r="J28" s="4">
        <v>31</v>
      </c>
      <c r="K28" s="4">
        <v>44</v>
      </c>
      <c r="L28" s="4">
        <v>19</v>
      </c>
      <c r="M28" s="4">
        <v>8</v>
      </c>
      <c r="N28" s="4">
        <f>SUM(C28:M28)</f>
        <v>1703</v>
      </c>
      <c r="O28" s="1"/>
      <c r="P28" s="1"/>
    </row>
    <row r="29" spans="1:16">
      <c r="A29" s="2" t="s">
        <v>15</v>
      </c>
      <c r="B29" s="3"/>
      <c r="C29" s="5">
        <v>51.967116852613039</v>
      </c>
      <c r="D29" s="5">
        <v>37.463300058719909</v>
      </c>
      <c r="E29" s="5">
        <v>0</v>
      </c>
      <c r="F29" s="5">
        <v>0</v>
      </c>
      <c r="G29" s="5">
        <v>0.35231943628890194</v>
      </c>
      <c r="H29" s="5">
        <v>2.7598355842630653</v>
      </c>
      <c r="I29" s="5">
        <v>1.4679976512037582</v>
      </c>
      <c r="J29" s="5">
        <v>1.8203170874926602</v>
      </c>
      <c r="K29" s="5">
        <v>2.5836758661186141</v>
      </c>
      <c r="L29" s="5">
        <v>1.1156782149148563</v>
      </c>
      <c r="M29" s="5">
        <v>0.46975924838520255</v>
      </c>
      <c r="N29" s="4"/>
      <c r="O29" s="6"/>
      <c r="P29" s="6"/>
    </row>
    <row r="30" spans="1:16" ht="30">
      <c r="A30" s="2">
        <v>674</v>
      </c>
      <c r="B30" s="8" t="s">
        <v>29</v>
      </c>
      <c r="C30" s="4">
        <v>1000</v>
      </c>
      <c r="D30" s="4">
        <v>1450</v>
      </c>
      <c r="E30" s="4">
        <v>0</v>
      </c>
      <c r="F30" s="4">
        <v>0</v>
      </c>
      <c r="G30" s="4">
        <v>14</v>
      </c>
      <c r="H30" s="4">
        <v>90</v>
      </c>
      <c r="I30" s="4">
        <v>35</v>
      </c>
      <c r="J30" s="4">
        <v>79</v>
      </c>
      <c r="K30" s="4">
        <v>65</v>
      </c>
      <c r="L30" s="4">
        <v>13</v>
      </c>
      <c r="M30" s="4">
        <v>14</v>
      </c>
      <c r="N30" s="4">
        <f>SUM(C30:M30)</f>
        <v>2760</v>
      </c>
      <c r="O30" s="1"/>
      <c r="P30" s="1"/>
    </row>
    <row r="31" spans="1:16">
      <c r="A31" s="2" t="s">
        <v>15</v>
      </c>
      <c r="B31" s="3"/>
      <c r="C31" s="5">
        <v>36.231884057971016</v>
      </c>
      <c r="D31" s="5">
        <v>52.536231884057969</v>
      </c>
      <c r="E31" s="5">
        <v>0</v>
      </c>
      <c r="F31" s="5">
        <v>0</v>
      </c>
      <c r="G31" s="5">
        <v>0.50724637681159412</v>
      </c>
      <c r="H31" s="5">
        <v>3.2608695652173911</v>
      </c>
      <c r="I31" s="5">
        <v>1.2681159420289856</v>
      </c>
      <c r="J31" s="5">
        <v>2.86231884057971</v>
      </c>
      <c r="K31" s="5">
        <v>2.3550724637681162</v>
      </c>
      <c r="L31" s="5">
        <v>0.47101449275362323</v>
      </c>
      <c r="M31" s="5">
        <v>0.50724637681159412</v>
      </c>
      <c r="N31" s="4"/>
      <c r="O31" s="6"/>
      <c r="P31" s="6"/>
    </row>
    <row r="32" spans="1:16" ht="30">
      <c r="A32" s="2">
        <v>675</v>
      </c>
      <c r="B32" s="7" t="s">
        <v>30</v>
      </c>
      <c r="C32" s="4">
        <v>15</v>
      </c>
      <c r="D32" s="4">
        <v>558</v>
      </c>
      <c r="E32" s="4">
        <v>0</v>
      </c>
      <c r="F32" s="4">
        <v>0</v>
      </c>
      <c r="G32" s="4">
        <v>2</v>
      </c>
      <c r="H32" s="4">
        <v>36</v>
      </c>
      <c r="I32" s="4">
        <v>7</v>
      </c>
      <c r="J32" s="4">
        <v>20</v>
      </c>
      <c r="K32" s="4">
        <v>18</v>
      </c>
      <c r="L32" s="4">
        <v>1</v>
      </c>
      <c r="M32" s="4">
        <v>1</v>
      </c>
      <c r="N32" s="4">
        <f>SUM(C32:M32)</f>
        <v>658</v>
      </c>
      <c r="O32" s="1"/>
      <c r="P32" s="1"/>
    </row>
    <row r="33" spans="1:16">
      <c r="A33" s="2" t="s">
        <v>15</v>
      </c>
      <c r="B33" s="3"/>
      <c r="C33" s="5">
        <v>2.2796352583586628</v>
      </c>
      <c r="D33" s="5">
        <v>84.80243161094225</v>
      </c>
      <c r="E33" s="5">
        <v>0</v>
      </c>
      <c r="F33" s="5">
        <v>0</v>
      </c>
      <c r="G33" s="5">
        <v>0.303951367781155</v>
      </c>
      <c r="H33" s="5">
        <v>5.4711246200607899</v>
      </c>
      <c r="I33" s="5">
        <v>1.0638297872340425</v>
      </c>
      <c r="J33" s="5">
        <v>3.0395136778115504</v>
      </c>
      <c r="K33" s="5">
        <v>2.735562310030395</v>
      </c>
      <c r="L33" s="5">
        <v>0.1519756838905775</v>
      </c>
      <c r="M33" s="5">
        <v>0.1519756838905775</v>
      </c>
      <c r="N33" s="4"/>
      <c r="O33" s="6"/>
      <c r="P33" s="6"/>
    </row>
    <row r="34" spans="1:16" ht="30">
      <c r="A34" s="2">
        <v>676</v>
      </c>
      <c r="B34" s="7" t="s">
        <v>31</v>
      </c>
      <c r="C34" s="4">
        <v>398</v>
      </c>
      <c r="D34" s="4">
        <v>1396</v>
      </c>
      <c r="E34" s="4">
        <v>0</v>
      </c>
      <c r="F34" s="4">
        <v>0</v>
      </c>
      <c r="G34" s="4">
        <v>10</v>
      </c>
      <c r="H34" s="4">
        <v>87</v>
      </c>
      <c r="I34" s="4">
        <v>15</v>
      </c>
      <c r="J34" s="4">
        <v>45</v>
      </c>
      <c r="K34" s="4">
        <v>51</v>
      </c>
      <c r="L34" s="4">
        <v>0</v>
      </c>
      <c r="M34" s="4">
        <v>7</v>
      </c>
      <c r="N34" s="4">
        <f>SUM(C34:M34)</f>
        <v>2009</v>
      </c>
      <c r="O34" s="1"/>
      <c r="P34" s="1"/>
    </row>
    <row r="35" spans="1:16">
      <c r="A35" s="2" t="s">
        <v>15</v>
      </c>
      <c r="B35" s="3"/>
      <c r="C35" s="5">
        <v>19.810851169736189</v>
      </c>
      <c r="D35" s="5">
        <v>69.487307117969138</v>
      </c>
      <c r="E35" s="5">
        <v>0</v>
      </c>
      <c r="F35" s="5">
        <v>0</v>
      </c>
      <c r="G35" s="5">
        <v>0.49776007964161273</v>
      </c>
      <c r="H35" s="5">
        <v>4.3305126928820314</v>
      </c>
      <c r="I35" s="5">
        <v>0.74664011946241915</v>
      </c>
      <c r="J35" s="5">
        <v>2.2399203583872573</v>
      </c>
      <c r="K35" s="5">
        <v>2.5385764061722251</v>
      </c>
      <c r="L35" s="5">
        <v>0</v>
      </c>
      <c r="M35" s="5">
        <v>0.34843205574912894</v>
      </c>
      <c r="N35" s="4"/>
      <c r="O35" s="6"/>
      <c r="P35" s="6"/>
    </row>
    <row r="36" spans="1:16" ht="30">
      <c r="A36" s="2">
        <v>677</v>
      </c>
      <c r="B36" s="7" t="s">
        <v>32</v>
      </c>
      <c r="C36" s="4">
        <v>18</v>
      </c>
      <c r="D36" s="4">
        <v>544</v>
      </c>
      <c r="E36" s="4">
        <v>0</v>
      </c>
      <c r="F36" s="4">
        <v>0</v>
      </c>
      <c r="G36" s="4">
        <v>3</v>
      </c>
      <c r="H36" s="4">
        <v>35</v>
      </c>
      <c r="I36" s="4">
        <v>5</v>
      </c>
      <c r="J36" s="4">
        <v>26</v>
      </c>
      <c r="K36" s="4">
        <v>14</v>
      </c>
      <c r="L36" s="4">
        <v>20</v>
      </c>
      <c r="M36" s="4">
        <v>1</v>
      </c>
      <c r="N36" s="4">
        <f>SUM(C36:M36)</f>
        <v>666</v>
      </c>
      <c r="O36" s="1"/>
      <c r="P36" s="1"/>
    </row>
    <row r="37" spans="1:16">
      <c r="A37" s="2" t="s">
        <v>15</v>
      </c>
      <c r="B37" s="3"/>
      <c r="C37" s="5">
        <v>2.7027027027027026</v>
      </c>
      <c r="D37" s="5">
        <v>81.681681681681681</v>
      </c>
      <c r="E37" s="5">
        <v>0</v>
      </c>
      <c r="F37" s="5">
        <v>0</v>
      </c>
      <c r="G37" s="5">
        <v>0.45045045045045046</v>
      </c>
      <c r="H37" s="5">
        <v>5.2552552552552552</v>
      </c>
      <c r="I37" s="5">
        <v>0.75075075075075071</v>
      </c>
      <c r="J37" s="5">
        <v>3.9039039039039038</v>
      </c>
      <c r="K37" s="5">
        <v>2.1021021021021022</v>
      </c>
      <c r="L37" s="5">
        <v>3.0030030030030028</v>
      </c>
      <c r="M37" s="5">
        <v>0.15015015015015015</v>
      </c>
      <c r="N37" s="4"/>
      <c r="O37" s="6"/>
      <c r="P37" s="6"/>
    </row>
    <row r="38" spans="1:16" ht="30">
      <c r="A38" s="2">
        <v>678</v>
      </c>
      <c r="B38" s="7" t="s">
        <v>33</v>
      </c>
      <c r="C38" s="4">
        <v>102</v>
      </c>
      <c r="D38" s="4">
        <v>770</v>
      </c>
      <c r="E38" s="4">
        <v>0</v>
      </c>
      <c r="F38" s="4">
        <v>0</v>
      </c>
      <c r="G38" s="4">
        <v>7</v>
      </c>
      <c r="H38" s="4">
        <v>112</v>
      </c>
      <c r="I38" s="4">
        <v>13</v>
      </c>
      <c r="J38" s="4">
        <v>57</v>
      </c>
      <c r="K38" s="4">
        <v>20</v>
      </c>
      <c r="L38" s="4">
        <v>16</v>
      </c>
      <c r="M38" s="4">
        <v>2</v>
      </c>
      <c r="N38" s="4">
        <f>SUM(C38:M38)</f>
        <v>1099</v>
      </c>
      <c r="O38" s="1"/>
      <c r="P38" s="1"/>
    </row>
    <row r="39" spans="1:16">
      <c r="A39" s="2" t="s">
        <v>15</v>
      </c>
      <c r="B39" s="3"/>
      <c r="C39" s="5">
        <v>9.2811646951774343</v>
      </c>
      <c r="D39" s="5">
        <v>70.063694267515913</v>
      </c>
      <c r="E39" s="5">
        <v>0</v>
      </c>
      <c r="F39" s="5">
        <v>0</v>
      </c>
      <c r="G39" s="5">
        <v>0.63694267515923575</v>
      </c>
      <c r="H39" s="5">
        <v>10.191082802547772</v>
      </c>
      <c r="I39" s="5">
        <v>1.1828935395814377</v>
      </c>
      <c r="J39" s="5">
        <v>5.1865332120109198</v>
      </c>
      <c r="K39" s="5">
        <v>1.8198362147406733</v>
      </c>
      <c r="L39" s="5">
        <v>1.4558689717925388</v>
      </c>
      <c r="M39" s="5">
        <v>0.18198362147406735</v>
      </c>
      <c r="N39" s="4"/>
      <c r="O39" s="6"/>
      <c r="P39" s="6"/>
    </row>
    <row r="40" spans="1:16">
      <c r="A40" s="2">
        <v>679</v>
      </c>
      <c r="B40" s="7" t="s">
        <v>34</v>
      </c>
      <c r="C40" s="4">
        <v>408</v>
      </c>
      <c r="D40" s="4">
        <v>313</v>
      </c>
      <c r="E40" s="4">
        <v>0</v>
      </c>
      <c r="F40" s="4">
        <v>0</v>
      </c>
      <c r="G40" s="4">
        <v>2</v>
      </c>
      <c r="H40" s="4">
        <v>20</v>
      </c>
      <c r="I40" s="4">
        <v>24</v>
      </c>
      <c r="J40" s="4">
        <v>16</v>
      </c>
      <c r="K40" s="4">
        <v>25</v>
      </c>
      <c r="L40" s="4">
        <v>5</v>
      </c>
      <c r="M40" s="4">
        <v>6</v>
      </c>
      <c r="N40" s="4">
        <f>SUM(C40:M40)</f>
        <v>819</v>
      </c>
      <c r="O40" s="1"/>
      <c r="P40" s="1"/>
    </row>
    <row r="41" spans="1:16">
      <c r="A41" s="2" t="s">
        <v>15</v>
      </c>
      <c r="B41" s="3"/>
      <c r="C41" s="5">
        <v>49.816849816849818</v>
      </c>
      <c r="D41" s="5">
        <v>38.217338217338217</v>
      </c>
      <c r="E41" s="5">
        <v>0</v>
      </c>
      <c r="F41" s="5">
        <v>0</v>
      </c>
      <c r="G41" s="5">
        <v>0.24420024420024419</v>
      </c>
      <c r="H41" s="5">
        <v>2.4420024420024422</v>
      </c>
      <c r="I41" s="5">
        <v>2.9304029304029302</v>
      </c>
      <c r="J41" s="5">
        <v>1.9536019536019535</v>
      </c>
      <c r="K41" s="5">
        <v>3.0525030525030523</v>
      </c>
      <c r="L41" s="5">
        <v>0.61050061050061055</v>
      </c>
      <c r="M41" s="5">
        <v>0.73260073260073255</v>
      </c>
      <c r="N41" s="4"/>
      <c r="O41" s="6"/>
      <c r="P41" s="6"/>
    </row>
    <row r="42" spans="1:16" ht="23.25" customHeight="1">
      <c r="A42" s="2">
        <v>680</v>
      </c>
      <c r="B42" s="7" t="s">
        <v>35</v>
      </c>
      <c r="C42" s="4">
        <v>881</v>
      </c>
      <c r="D42" s="4">
        <v>795</v>
      </c>
      <c r="E42" s="4">
        <v>0</v>
      </c>
      <c r="F42" s="4">
        <v>0</v>
      </c>
      <c r="G42" s="4">
        <v>4</v>
      </c>
      <c r="H42" s="4">
        <v>98</v>
      </c>
      <c r="I42" s="4">
        <v>24</v>
      </c>
      <c r="J42" s="4">
        <v>62</v>
      </c>
      <c r="K42" s="4">
        <v>63</v>
      </c>
      <c r="L42" s="4">
        <v>21</v>
      </c>
      <c r="M42" s="4">
        <v>15</v>
      </c>
      <c r="N42" s="4">
        <f>SUM(C42:M42)</f>
        <v>1963</v>
      </c>
      <c r="O42" s="1"/>
      <c r="P42" s="1"/>
    </row>
    <row r="43" spans="1:16">
      <c r="A43" s="2" t="s">
        <v>15</v>
      </c>
      <c r="B43" s="3"/>
      <c r="C43" s="5">
        <v>44.880285277636276</v>
      </c>
      <c r="D43" s="5">
        <v>40.499235863474276</v>
      </c>
      <c r="E43" s="5">
        <v>0</v>
      </c>
      <c r="F43" s="5">
        <v>0</v>
      </c>
      <c r="G43" s="5">
        <v>0.20376974019358124</v>
      </c>
      <c r="H43" s="5">
        <v>4.9923586347427404</v>
      </c>
      <c r="I43" s="5">
        <v>1.2226184411614875</v>
      </c>
      <c r="J43" s="5">
        <v>3.1584309730005096</v>
      </c>
      <c r="K43" s="5">
        <v>3.2093734080489043</v>
      </c>
      <c r="L43" s="5">
        <v>1.0697911360163017</v>
      </c>
      <c r="M43" s="5">
        <v>0.76413652572592972</v>
      </c>
      <c r="N43" s="4"/>
      <c r="O43" s="6"/>
      <c r="P43" s="6"/>
    </row>
    <row r="44" spans="1:16" ht="23.25" customHeight="1">
      <c r="A44" s="2">
        <v>681</v>
      </c>
      <c r="B44" s="7" t="s">
        <v>36</v>
      </c>
      <c r="C44" s="4">
        <v>1802</v>
      </c>
      <c r="D44" s="4">
        <v>1689</v>
      </c>
      <c r="E44" s="4">
        <v>0</v>
      </c>
      <c r="F44" s="4">
        <v>0</v>
      </c>
      <c r="G44" s="4">
        <v>6</v>
      </c>
      <c r="H44" s="4">
        <v>193</v>
      </c>
      <c r="I44" s="4">
        <v>37</v>
      </c>
      <c r="J44" s="4">
        <v>76</v>
      </c>
      <c r="K44" s="4">
        <v>115</v>
      </c>
      <c r="L44" s="4">
        <v>38</v>
      </c>
      <c r="M44" s="4">
        <v>29</v>
      </c>
      <c r="N44" s="4">
        <f>SUM(C44:M44)</f>
        <v>3985</v>
      </c>
      <c r="O44" s="1"/>
      <c r="P44" s="1"/>
    </row>
    <row r="45" spans="1:16">
      <c r="A45" s="2" t="s">
        <v>15</v>
      </c>
      <c r="B45" s="4"/>
      <c r="C45" s="5">
        <v>45.219573400250937</v>
      </c>
      <c r="D45" s="5">
        <v>42.38393977415307</v>
      </c>
      <c r="E45" s="5">
        <v>0</v>
      </c>
      <c r="F45" s="5">
        <v>0</v>
      </c>
      <c r="G45" s="5">
        <v>0.15056461731493101</v>
      </c>
      <c r="H45" s="5">
        <v>4.8431618569636132</v>
      </c>
      <c r="I45" s="5">
        <v>0.92848180677540781</v>
      </c>
      <c r="J45" s="5">
        <v>1.9071518193224593</v>
      </c>
      <c r="K45" s="5">
        <v>2.8858218318695106</v>
      </c>
      <c r="L45" s="5">
        <v>0.95357590966122963</v>
      </c>
      <c r="M45" s="5">
        <v>0.7277289836888331</v>
      </c>
      <c r="N45" s="4"/>
      <c r="O45" s="6"/>
      <c r="P45" s="6"/>
    </row>
    <row r="46" spans="1:16">
      <c r="A46" s="2"/>
      <c r="B46" s="9" t="s">
        <v>37</v>
      </c>
      <c r="C46" s="4">
        <f>SUM(C2+C4+C6+C8+C10+C12+C14+C16+C18+C20+C22+C24+C26+C28+C30+C32+C34+C36+C38+C40+C42+C44)</f>
        <v>11529</v>
      </c>
      <c r="D46" s="4">
        <f>SUM(D2+D4+D6+D8+D10+D12+D14+D16+D18+D20+D22+D24+D26+D28+D30+D32+D34+D36+D38+D40+D42+D44)</f>
        <v>18435</v>
      </c>
      <c r="E46" s="4">
        <f>SUM(E2+E4+E6+E8+E10+E12+E14+E16+E18+E20+E22+E24+E26+E28+E30+E32+E34+E36+E38+E40+E42+E44)</f>
        <v>2</v>
      </c>
      <c r="F46" s="4">
        <f>SUM(F2+F4+F6+F8+F10+F12+F14+F16+F18+F20+F22+F24+F26+F28+F30+F32+F34+F36+F38+F40+F42+F44)</f>
        <v>0</v>
      </c>
      <c r="G46" s="4"/>
      <c r="H46" s="4"/>
      <c r="I46" s="4"/>
      <c r="J46" s="4"/>
      <c r="K46" s="4"/>
      <c r="L46" s="4"/>
      <c r="M46" s="4"/>
      <c r="N46" s="4">
        <f>SUM(C46:M46)</f>
        <v>29966</v>
      </c>
      <c r="O46" s="1"/>
      <c r="P46" s="1"/>
    </row>
    <row r="47" spans="1:16">
      <c r="A47" s="2" t="s">
        <v>15</v>
      </c>
      <c r="B47" s="4"/>
      <c r="C47" s="11"/>
      <c r="D47" s="11"/>
      <c r="E47" s="11"/>
      <c r="F47" s="11"/>
      <c r="G47" s="4"/>
      <c r="H47" s="4"/>
      <c r="I47" s="4"/>
      <c r="J47" s="4"/>
      <c r="K47" s="4"/>
      <c r="L47" s="4"/>
      <c r="M47" s="4"/>
      <c r="N47" s="4"/>
      <c r="O47" s="6"/>
      <c r="P47" s="6"/>
    </row>
    <row r="48" spans="1:16">
      <c r="A48" s="4"/>
      <c r="B48" s="14" t="s">
        <v>38</v>
      </c>
      <c r="C48" s="16">
        <f>SUM(C46:F46)</f>
        <v>29966</v>
      </c>
      <c r="D48" s="12"/>
      <c r="E48" s="12"/>
      <c r="F48" s="13"/>
      <c r="G48" s="15">
        <f>SUM(G2+G4+G6+G8+G10+G12+G14+G16+G18+G20+G22+G24+G26+G28+G30+G32+G34+G36+G38+G40+G42+G44)</f>
        <v>151</v>
      </c>
      <c r="H48" s="4">
        <f t="shared" ref="H48:N48" si="0">SUM(H2+H4+H6+H8+H10+H12+H14+H16+H18+H20+H22+H24+H26+H28+H30+H32+H34+H36+H38+H40+H42+H44)</f>
        <v>1274</v>
      </c>
      <c r="I48" s="4">
        <f t="shared" si="0"/>
        <v>545</v>
      </c>
      <c r="J48" s="4">
        <f t="shared" si="0"/>
        <v>997</v>
      </c>
      <c r="K48" s="4">
        <f t="shared" si="0"/>
        <v>831</v>
      </c>
      <c r="L48" s="4">
        <f t="shared" si="0"/>
        <v>295</v>
      </c>
      <c r="M48" s="4">
        <f t="shared" si="0"/>
        <v>193</v>
      </c>
      <c r="N48" s="4">
        <f t="shared" si="0"/>
        <v>34252</v>
      </c>
      <c r="O48" s="1"/>
      <c r="P48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192037-52ab-48d8-8cff-c9c762de9c61">
      <Terms xmlns="http://schemas.microsoft.com/office/infopath/2007/PartnerControls"/>
    </lcf76f155ced4ddcb4097134ff3c332f>
    <TaxCatchAll xmlns="2428d621-8bf9-4b1a-92e0-a570f9fd5aa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DAD8D501A6346ACAA52E0D21A8050" ma:contentTypeVersion="18" ma:contentTypeDescription="Create a new document." ma:contentTypeScope="" ma:versionID="a266eee527197bc7fe8fe9b5065b23f6">
  <xsd:schema xmlns:xsd="http://www.w3.org/2001/XMLSchema" xmlns:xs="http://www.w3.org/2001/XMLSchema" xmlns:p="http://schemas.microsoft.com/office/2006/metadata/properties" xmlns:ns2="cd192037-52ab-48d8-8cff-c9c762de9c61" xmlns:ns3="2428d621-8bf9-4b1a-92e0-a570f9fd5aa8" targetNamespace="http://schemas.microsoft.com/office/2006/metadata/properties" ma:root="true" ma:fieldsID="21c641c76ab723eded4fc24d960fee65" ns2:_="" ns3:_="">
    <xsd:import namespace="cd192037-52ab-48d8-8cff-c9c762de9c61"/>
    <xsd:import namespace="2428d621-8bf9-4b1a-92e0-a570f9fd5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92037-52ab-48d8-8cff-c9c762de9c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dca3a3b-1f91-4153-80b6-b9fe4e6283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8d621-8bf9-4b1a-92e0-a570f9fd5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31636b-e82d-4300-a789-894ff077efb7}" ma:internalName="TaxCatchAll" ma:showField="CatchAllData" ma:web="2428d621-8bf9-4b1a-92e0-a570f9fd5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281351-01D7-4F37-BCE6-9EC5AEDD76FD}"/>
</file>

<file path=customXml/itemProps2.xml><?xml version="1.0" encoding="utf-8"?>
<ds:datastoreItem xmlns:ds="http://schemas.openxmlformats.org/officeDocument/2006/customXml" ds:itemID="{1AD91E1D-B973-4A55-8115-E65CC0B7FC7A}"/>
</file>

<file path=customXml/itemProps3.xml><?xml version="1.0" encoding="utf-8"?>
<ds:datastoreItem xmlns:ds="http://schemas.openxmlformats.org/officeDocument/2006/customXml" ds:itemID="{55CC6BFE-E59F-442D-9608-51F7F964DC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Blwyddyn 11 Hynt Disgyblion yn ol AAL 2024</dc:title>
  <dc:subject/>
  <dc:creator/>
  <cp:keywords/>
  <dc:description/>
  <cp:lastModifiedBy>Sam Hicks</cp:lastModifiedBy>
  <cp:revision/>
  <dcterms:created xsi:type="dcterms:W3CDTF">2025-03-20T16:51:57Z</dcterms:created>
  <dcterms:modified xsi:type="dcterms:W3CDTF">2025-04-07T09:37:15Z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0x010100A9BDAD8D501A6346ACAA52E0D21A8050</vt:lpwstr>
  </property>
</Properties>
</file>